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0730" windowHeight="11760"/>
  </bookViews>
  <sheets>
    <sheet name="баланс" sheetId="1" r:id="rId1"/>
  </sheets>
  <calcPr calcId="125725"/>
</workbook>
</file>

<file path=xl/calcChain.xml><?xml version="1.0" encoding="utf-8"?>
<calcChain xmlns="http://schemas.openxmlformats.org/spreadsheetml/2006/main">
  <c r="E8" i="1"/>
  <c r="G8"/>
  <c r="H8"/>
  <c r="E18" l="1"/>
  <c r="D17"/>
  <c r="D15"/>
  <c r="D14"/>
  <c r="D13"/>
  <c r="D11"/>
  <c r="D10"/>
  <c r="D9"/>
  <c r="H18"/>
  <c r="F8"/>
  <c r="D6"/>
  <c r="D8" l="1"/>
  <c r="G18"/>
  <c r="D18"/>
</calcChain>
</file>

<file path=xl/sharedStrings.xml><?xml version="1.0" encoding="utf-8"?>
<sst xmlns="http://schemas.openxmlformats.org/spreadsheetml/2006/main" count="26" uniqueCount="26">
  <si>
    <t>№ п/п</t>
  </si>
  <si>
    <t>Наименование информации</t>
  </si>
  <si>
    <t>Всего</t>
  </si>
  <si>
    <t>ВН</t>
  </si>
  <si>
    <t>СН1</t>
  </si>
  <si>
    <t>СН2</t>
  </si>
  <si>
    <t>НН</t>
  </si>
  <si>
    <t>1.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</si>
  <si>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 и территориальным сетевым организациям, присоединенным к сетям сетевой организации:</t>
  </si>
  <si>
    <t>─Отпуск электроэнергии абонентам ПАО "Красноярскэнергосбыт", МВт*ч</t>
  </si>
  <si>
    <t>─Отпуск из сети в смежные сетевые организации, МВт*ч</t>
  </si>
  <si>
    <t>2.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</si>
  <si>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МВт*ч:</t>
  </si>
  <si>
    <t>АО "Система"</t>
  </si>
  <si>
    <t>ООО "КрасКом"</t>
  </si>
  <si>
    <t>АО "АтомЭнергоСбыт"</t>
  </si>
  <si>
    <t>3.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</si>
  <si>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ценообразования:</t>
  </si>
  <si>
    <t xml:space="preserve">МВт*час </t>
  </si>
  <si>
    <t>% (от отпуска в сеть за минусом объема собственного потребления)</t>
  </si>
  <si>
    <t>п. 19 Г, аб. 1</t>
  </si>
  <si>
    <t>Номер пункта, абзаца Стандарта</t>
  </si>
  <si>
    <t>─Собственное потребление АО "ХМЗ", МВт*ч</t>
  </si>
  <si>
    <t>▪ отпуск электроэнергии из сетей АО "ХМЗ", в том числе:</t>
  </si>
  <si>
    <t>▪▪ поступление электроэнергии в сеть АО "ХМЗ" от других организаций, МВт*ч</t>
  </si>
  <si>
    <t>▪ поступление электроэнергии в сеть АО "ХМЗ" всего (с учетом перетока из смежной сети), МВт*ч, в том числе: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</si>
</sst>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10" fontId="1" fillId="4" borderId="6" xfId="0" applyNumberFormat="1" applyFont="1" applyFill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0"/>
  <sheetViews>
    <sheetView tabSelected="1" view="pageBreakPreview" zoomScaleSheetLayoutView="100" workbookViewId="0">
      <selection activeCell="E17" sqref="E17"/>
    </sheetView>
  </sheetViews>
  <sheetFormatPr defaultRowHeight="12.75"/>
  <cols>
    <col min="1" max="1" width="6.7109375" style="20" customWidth="1"/>
    <col min="2" max="2" width="19.7109375" style="20" customWidth="1"/>
    <col min="3" max="3" width="71.5703125" style="21" customWidth="1"/>
    <col min="4" max="4" width="13.85546875" style="20" customWidth="1"/>
    <col min="5" max="5" width="12.28515625" style="20" customWidth="1"/>
    <col min="6" max="6" width="12.7109375" style="20" customWidth="1"/>
    <col min="7" max="7" width="13" style="20" customWidth="1"/>
    <col min="8" max="8" width="12.5703125" style="20" customWidth="1"/>
    <col min="9" max="16384" width="9.140625" style="20"/>
  </cols>
  <sheetData>
    <row r="2" spans="1:11" ht="13.5" thickBot="1"/>
    <row r="3" spans="1:11" s="23" customFormat="1" ht="13.5" thickBot="1">
      <c r="A3" s="35" t="s">
        <v>0</v>
      </c>
      <c r="B3" s="35" t="s">
        <v>21</v>
      </c>
      <c r="C3" s="35" t="s">
        <v>1</v>
      </c>
      <c r="D3" s="37">
        <v>2022</v>
      </c>
      <c r="E3" s="38"/>
      <c r="F3" s="38"/>
      <c r="G3" s="38"/>
      <c r="H3" s="39"/>
      <c r="I3" s="22"/>
    </row>
    <row r="4" spans="1:11" s="23" customFormat="1" ht="13.5">
      <c r="A4" s="36"/>
      <c r="B4" s="36"/>
      <c r="C4" s="36"/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22"/>
    </row>
    <row r="5" spans="1:11" s="23" customFormat="1" ht="53.25" customHeight="1">
      <c r="A5" s="33" t="s">
        <v>7</v>
      </c>
      <c r="B5" s="19" t="s">
        <v>20</v>
      </c>
      <c r="C5" s="15" t="s">
        <v>8</v>
      </c>
      <c r="D5" s="2"/>
      <c r="E5" s="3"/>
      <c r="F5" s="3"/>
      <c r="G5" s="3"/>
      <c r="H5" s="4"/>
      <c r="I5" s="22"/>
    </row>
    <row r="6" spans="1:11" s="23" customFormat="1" ht="41.25" customHeight="1">
      <c r="A6" s="25"/>
      <c r="B6" s="3"/>
      <c r="C6" s="16" t="s">
        <v>25</v>
      </c>
      <c r="D6" s="5">
        <f>SUM(E6:H6)</f>
        <v>25425.813999999998</v>
      </c>
      <c r="E6" s="2">
        <v>25425.813999999998</v>
      </c>
      <c r="F6" s="6">
        <v>0</v>
      </c>
      <c r="G6" s="2"/>
      <c r="H6" s="7"/>
      <c r="I6" s="22"/>
    </row>
    <row r="7" spans="1:11" s="23" customFormat="1" ht="25.5" customHeight="1">
      <c r="A7" s="26"/>
      <c r="B7" s="3"/>
      <c r="C7" s="16" t="s">
        <v>24</v>
      </c>
      <c r="D7" s="6">
        <v>0</v>
      </c>
      <c r="E7" s="6">
        <v>0</v>
      </c>
      <c r="F7" s="6">
        <v>0</v>
      </c>
      <c r="G7" s="6">
        <v>0</v>
      </c>
      <c r="H7" s="7">
        <v>0</v>
      </c>
      <c r="I7" s="22"/>
    </row>
    <row r="8" spans="1:11" s="23" customFormat="1" ht="42.75" customHeight="1">
      <c r="A8" s="25"/>
      <c r="B8" s="3"/>
      <c r="C8" s="16" t="s">
        <v>23</v>
      </c>
      <c r="D8" s="8">
        <f>D9+D10+D11</f>
        <v>24620.868999999999</v>
      </c>
      <c r="E8" s="6">
        <f>E9+E10+E11</f>
        <v>14048.455</v>
      </c>
      <c r="F8" s="6">
        <f t="shared" ref="F8:H8" si="0">F9+F10+F11</f>
        <v>0</v>
      </c>
      <c r="G8" s="2">
        <f t="shared" si="0"/>
        <v>7866.9269999999997</v>
      </c>
      <c r="H8" s="7">
        <f t="shared" si="0"/>
        <v>2705.4870000000001</v>
      </c>
      <c r="I8" s="22"/>
      <c r="K8" s="27"/>
    </row>
    <row r="9" spans="1:11" s="23" customFormat="1" ht="40.5" customHeight="1">
      <c r="A9" s="26"/>
      <c r="B9" s="3"/>
      <c r="C9" s="16" t="s">
        <v>9</v>
      </c>
      <c r="D9" s="5">
        <f>SUM(E9:H9)</f>
        <v>7375.7719999999999</v>
      </c>
      <c r="E9" s="6">
        <v>0</v>
      </c>
      <c r="F9" s="9">
        <v>0</v>
      </c>
      <c r="G9" s="2">
        <v>4670.2849999999999</v>
      </c>
      <c r="H9" s="7">
        <v>2705.4870000000001</v>
      </c>
      <c r="I9" s="22"/>
    </row>
    <row r="10" spans="1:11" s="23" customFormat="1" ht="29.25" customHeight="1">
      <c r="A10" s="26"/>
      <c r="B10" s="3"/>
      <c r="C10" s="16" t="s">
        <v>10</v>
      </c>
      <c r="D10" s="5">
        <f>SUM(E10:H10)</f>
        <v>5805.4429999999993</v>
      </c>
      <c r="E10" s="2">
        <v>2608.8009999999999</v>
      </c>
      <c r="F10" s="9">
        <v>0</v>
      </c>
      <c r="G10" s="2">
        <v>3196.6419999999998</v>
      </c>
      <c r="H10" s="10">
        <v>0</v>
      </c>
      <c r="I10" s="22"/>
      <c r="K10" s="34"/>
    </row>
    <row r="11" spans="1:11" s="23" customFormat="1" ht="45" customHeight="1">
      <c r="A11" s="26"/>
      <c r="B11" s="3"/>
      <c r="C11" s="16" t="s">
        <v>22</v>
      </c>
      <c r="D11" s="5">
        <f>SUM(E11:H11)</f>
        <v>11439.654</v>
      </c>
      <c r="E11" s="2">
        <v>11439.654</v>
      </c>
      <c r="F11" s="6">
        <v>0</v>
      </c>
      <c r="G11" s="6">
        <v>0</v>
      </c>
      <c r="H11" s="7">
        <v>0</v>
      </c>
      <c r="I11" s="22"/>
    </row>
    <row r="12" spans="1:11" s="23" customFormat="1" ht="40.5" customHeight="1">
      <c r="A12" s="33" t="s">
        <v>11</v>
      </c>
      <c r="B12" s="19"/>
      <c r="C12" s="17" t="s">
        <v>12</v>
      </c>
      <c r="D12" s="6"/>
      <c r="E12" s="3"/>
      <c r="F12" s="3"/>
      <c r="G12" s="6"/>
      <c r="H12" s="4"/>
      <c r="I12" s="22"/>
    </row>
    <row r="13" spans="1:11" s="23" customFormat="1" ht="19.5" customHeight="1">
      <c r="A13" s="24"/>
      <c r="B13" s="3"/>
      <c r="C13" s="16" t="s">
        <v>13</v>
      </c>
      <c r="D13" s="11">
        <f>SUM(E13:H13)</f>
        <v>2608.8009999999999</v>
      </c>
      <c r="E13" s="3">
        <v>2608.8009999999999</v>
      </c>
      <c r="F13" s="3"/>
      <c r="G13" s="3">
        <v>0</v>
      </c>
      <c r="H13" s="4"/>
      <c r="I13" s="22"/>
    </row>
    <row r="14" spans="1:11" s="23" customFormat="1" ht="19.5" customHeight="1">
      <c r="A14" s="24"/>
      <c r="B14" s="3"/>
      <c r="C14" s="16" t="s">
        <v>14</v>
      </c>
      <c r="D14" s="11">
        <f t="shared" ref="D14:D15" si="1">SUM(E14:H14)</f>
        <v>3133.72</v>
      </c>
      <c r="E14" s="3"/>
      <c r="F14" s="3"/>
      <c r="G14" s="3">
        <v>3133.72</v>
      </c>
      <c r="H14" s="4"/>
      <c r="I14" s="22"/>
    </row>
    <row r="15" spans="1:11" s="23" customFormat="1" ht="12.75" customHeight="1">
      <c r="A15" s="24"/>
      <c r="B15" s="3"/>
      <c r="C15" s="16" t="s">
        <v>15</v>
      </c>
      <c r="D15" s="11">
        <f t="shared" si="1"/>
        <v>62.921999999999997</v>
      </c>
      <c r="E15" s="3"/>
      <c r="F15" s="3"/>
      <c r="G15" s="2">
        <v>62.921999999999997</v>
      </c>
      <c r="H15" s="4"/>
      <c r="I15" s="22"/>
    </row>
    <row r="16" spans="1:11" s="23" customFormat="1" ht="49.5" customHeight="1">
      <c r="A16" s="33" t="s">
        <v>16</v>
      </c>
      <c r="B16" s="19"/>
      <c r="C16" s="18" t="s">
        <v>17</v>
      </c>
      <c r="D16" s="3"/>
      <c r="E16" s="3"/>
      <c r="F16" s="3"/>
      <c r="G16" s="3"/>
      <c r="H16" s="4"/>
      <c r="I16" s="22"/>
    </row>
    <row r="17" spans="1:9" s="23" customFormat="1" ht="28.5" customHeight="1">
      <c r="A17" s="25"/>
      <c r="B17" s="3"/>
      <c r="C17" s="16" t="s">
        <v>18</v>
      </c>
      <c r="D17" s="12">
        <f>E17+F17+G17+H17</f>
        <v>200.6</v>
      </c>
      <c r="E17" s="3">
        <v>200.6</v>
      </c>
      <c r="F17" s="3">
        <v>0</v>
      </c>
      <c r="G17" s="2">
        <v>0</v>
      </c>
      <c r="H17" s="7">
        <v>0</v>
      </c>
      <c r="I17" s="22"/>
    </row>
    <row r="18" spans="1:9" s="23" customFormat="1" ht="40.5" customHeight="1" thickBot="1">
      <c r="A18" s="28"/>
      <c r="B18" s="29"/>
      <c r="C18" s="16" t="s">
        <v>19</v>
      </c>
      <c r="D18" s="13">
        <f>D17/D6</f>
        <v>7.8896195811076104E-3</v>
      </c>
      <c r="E18" s="13">
        <f>E17/E6</f>
        <v>7.8896195811076104E-3</v>
      </c>
      <c r="F18" s="14">
        <v>0</v>
      </c>
      <c r="G18" s="14">
        <f t="shared" ref="G18:H18" si="2">G17/(G8-G11)</f>
        <v>0</v>
      </c>
      <c r="H18" s="14">
        <f t="shared" si="2"/>
        <v>0</v>
      </c>
      <c r="I18" s="22"/>
    </row>
    <row r="19" spans="1:9">
      <c r="A19" s="30"/>
      <c r="B19" s="30"/>
      <c r="C19" s="31"/>
      <c r="D19" s="32"/>
      <c r="E19" s="32"/>
      <c r="F19" s="32"/>
      <c r="G19" s="32"/>
      <c r="H19" s="32"/>
      <c r="I19" s="30"/>
    </row>
    <row r="20" spans="1:9">
      <c r="A20" s="30"/>
      <c r="B20" s="30"/>
      <c r="C20" s="31"/>
      <c r="D20" s="30"/>
      <c r="E20" s="30"/>
      <c r="F20" s="30"/>
      <c r="G20" s="30"/>
      <c r="H20" s="30"/>
    </row>
  </sheetData>
  <mergeCells count="4">
    <mergeCell ref="A3:A4"/>
    <mergeCell ref="B3:B4"/>
    <mergeCell ref="C3:C4"/>
    <mergeCell ref="D3:H3"/>
  </mergeCells>
  <pageMargins left="0.7" right="0.7" top="0.75" bottom="0.75" header="0.3" footer="0.3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2019-02-28T06:36:40Z</dcterms:created>
  <dcterms:modified xsi:type="dcterms:W3CDTF">2023-02-27T07:30:26Z</dcterms:modified>
</cp:coreProperties>
</file>